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LỚP" sheetId="1" r:id="rId1"/>
    <sheet name="GV" sheetId="2" r:id="rId2"/>
  </sheets>
  <definedNames>
    <definedName name="_xlnm.Print_Titles" localSheetId="0">'LỚP'!$8:$9</definedName>
  </definedNames>
  <calcPr fullCalcOnLoad="1"/>
</workbook>
</file>

<file path=xl/sharedStrings.xml><?xml version="1.0" encoding="utf-8"?>
<sst xmlns="http://schemas.openxmlformats.org/spreadsheetml/2006/main" count="92" uniqueCount="41">
  <si>
    <t>Sĩ số</t>
  </si>
  <si>
    <t>Lớp</t>
  </si>
  <si>
    <t>CỘNG HÒA XÃ HỘI CHỦ NGHĨA VIỆT NAM</t>
  </si>
  <si>
    <t>Độc lập - Tự do - Hạnh phúc</t>
  </si>
  <si>
    <t>Giáo viên chủ nhiệm</t>
  </si>
  <si>
    <t>Số bài KT</t>
  </si>
  <si>
    <t>THỐNG KÊ ĐIỂM THI MÔN TOÁN</t>
  </si>
  <si>
    <t>%</t>
  </si>
  <si>
    <t>SL</t>
  </si>
  <si>
    <t>SỞ GIÁO DỤC &amp; ĐÀO TẠO ĐĂK LĂK</t>
  </si>
  <si>
    <t>TRƯỜNG THPT HAI BÀ TRƯNG</t>
  </si>
  <si>
    <t>TUAN 7 (GT11, ANH 12)</t>
  </si>
  <si>
    <t>Năm học 2019-2020</t>
  </si>
  <si>
    <t>Thị Xã Buôn Hồ, ngày 13 tháng 10 năm 2019</t>
  </si>
  <si>
    <t>8.0-10</t>
  </si>
  <si>
    <t>6.5-7.9</t>
  </si>
  <si>
    <t>5.0-6.4</t>
  </si>
  <si>
    <t>3.5-4.9</t>
  </si>
  <si>
    <t>0-3.4</t>
  </si>
  <si>
    <t>TB trở lên</t>
  </si>
  <si>
    <t>Khối 11</t>
  </si>
  <si>
    <t>11A01</t>
  </si>
  <si>
    <t>Đỗ Thị Bích Kiều</t>
  </si>
  <si>
    <t>11A02</t>
  </si>
  <si>
    <t>Phù Thị Bích Phượng</t>
  </si>
  <si>
    <t>11A03</t>
  </si>
  <si>
    <t>Võ Thị Ngọc Cẩm</t>
  </si>
  <si>
    <t>11A04</t>
  </si>
  <si>
    <t>Nguyễn Thị Kim Hạnh</t>
  </si>
  <si>
    <t>11A05</t>
  </si>
  <si>
    <t>Nguyễn Thị Ánh Thương</t>
  </si>
  <si>
    <t>11A06</t>
  </si>
  <si>
    <t>Phạm Văn Tứ</t>
  </si>
  <si>
    <t>Nguyễn Thị Hải Yến</t>
  </si>
  <si>
    <t/>
  </si>
  <si>
    <t>THỐNG KÊ ĐIỂM THI THEO GIÁO VIÊN MÔN THI TOÁN</t>
  </si>
  <si>
    <t>Giáo viên BM</t>
  </si>
  <si>
    <t>Nguyễn Văn Dĩnh</t>
  </si>
  <si>
    <t>Tổng</t>
  </si>
  <si>
    <t>Nguyễn Văn Hòa</t>
  </si>
  <si>
    <t>Lê Thanh Trân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</si>
</sst>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_₫_-;\-* #,##0\ _₫_-;_-* &quot;-&quot;\ _₫_-;_-@_-"/>
    <numFmt numFmtId="169" formatCode="_-* #,##0\ &quot;₫&quot;_-;\-* #,##0\ &quot;₫&quot;_-;_-* &quot;-&quot;\ &quot;₫&quot;_-;_-@_-"/>
    <numFmt numFmtId="170" formatCode="_-* #,##0.00\ _₫_-;\-* #,##0.00\ _₫_-;_-* &quot;-&quot;??\ _₫_-;_-@_-"/>
    <numFmt numFmtId="171" formatCode="_-* #,##0.00\ &quot;₫&quot;_-;\-* #,##0.00\ &quot;₫&quot;_-;_-* &quot;-&quot;??\ &quot;₫&quot;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20" borderId="10" xfId="0" applyFont="1" applyFill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horizontal="right" vertical="center" wrapText="1"/>
    </xf>
    <xf numFmtId="0" fontId="17" fillId="0" borderId="14" xfId="0" applyFont="1" applyBorder="1" applyAlignment="1">
      <alignment horizontal="right"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right" vertical="center" wrapText="1"/>
    </xf>
    <xf numFmtId="0" fontId="18" fillId="0" borderId="15" xfId="0" applyFont="1" applyBorder="1" applyAlignment="1">
      <alignment horizontal="right" vertical="center"/>
    </xf>
    <xf numFmtId="0" fontId="18" fillId="0" borderId="16" xfId="0" applyFont="1" applyBorder="1" applyAlignment="1">
      <alignment vertical="center" wrapText="1"/>
    </xf>
    <xf numFmtId="0" fontId="18" fillId="0" borderId="16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 wrapText="1"/>
    </xf>
    <xf numFmtId="0" fontId="17" fillId="0" borderId="16" xfId="0" applyFont="1" applyBorder="1" applyAlignment="1">
      <alignment horizontal="right" vertical="center"/>
    </xf>
    <xf numFmtId="0" fontId="17" fillId="24" borderId="10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4" xfId="0" applyFont="1" applyFill="1" applyBorder="1" applyAlignment="1">
      <alignment horizontal="right" vertical="center"/>
    </xf>
    <xf numFmtId="0" fontId="17" fillId="24" borderId="18" xfId="0" applyFont="1" applyFill="1" applyBorder="1" applyAlignment="1">
      <alignment horizontal="right" vertical="center"/>
    </xf>
    <xf numFmtId="0" fontId="18" fillId="24" borderId="15" xfId="0" applyFont="1" applyFill="1" applyBorder="1" applyAlignment="1">
      <alignment horizontal="right" vertical="center"/>
    </xf>
    <xf numFmtId="0" fontId="18" fillId="24" borderId="19" xfId="0" applyFont="1" applyFill="1" applyBorder="1" applyAlignment="1">
      <alignment horizontal="right" vertical="center"/>
    </xf>
    <xf numFmtId="0" fontId="18" fillId="24" borderId="16" xfId="0" applyFont="1" applyFill="1" applyBorder="1" applyAlignment="1">
      <alignment horizontal="right" vertical="center"/>
    </xf>
    <xf numFmtId="0" fontId="18" fillId="24" borderId="20" xfId="0" applyFont="1" applyFill="1" applyBorder="1" applyAlignment="1">
      <alignment horizontal="right" vertical="center"/>
    </xf>
    <xf numFmtId="0" fontId="17" fillId="24" borderId="16" xfId="0" applyFont="1" applyFill="1" applyBorder="1" applyAlignment="1">
      <alignment horizontal="right" vertical="center"/>
    </xf>
    <xf numFmtId="0" fontId="17" fillId="24" borderId="2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7" fillId="20" borderId="21" xfId="0" applyFont="1" applyFill="1" applyBorder="1" applyAlignment="1">
      <alignment horizontal="center" vertical="center" wrapText="1"/>
    </xf>
    <xf numFmtId="0" fontId="17" fillId="20" borderId="22" xfId="0" applyFont="1" applyFill="1" applyBorder="1" applyAlignment="1">
      <alignment horizontal="center" vertical="center" wrapText="1"/>
    </xf>
    <xf numFmtId="0" fontId="17" fillId="20" borderId="23" xfId="0" applyFont="1" applyFill="1" applyBorder="1" applyAlignment="1">
      <alignment horizontal="center" vertic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20" borderId="23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17" fillId="24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20" borderId="23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17" fillId="24" borderId="2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20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right" vertic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6"/>
  <sheetViews>
    <sheetView workbookViewId="0" topLeftCell="A1">
      <pane ySplit="9" topLeftCell="BM10" activePane="bottomLeft" state="frozen"/>
      <selection pane="topLeft" activeCell="A1" sqref="A1"/>
      <selection pane="bottomLeft" activeCell="B20" sqref="B20"/>
    </sheetView>
  </sheetViews>
  <sheetFormatPr defaultColWidth="9.140625" defaultRowHeight="15"/>
  <cols>
    <col min="1" max="1" width="8.421875" style="0" customWidth="1"/>
    <col min="2" max="2" width="20.00390625" style="0" customWidth="1"/>
    <col min="3" max="4" width="6.7109375" style="0" customWidth="1"/>
    <col min="5" max="16" width="6.140625" style="0" customWidth="1"/>
    <col min="17" max="18" width="7.140625" style="0" customWidth="1"/>
  </cols>
  <sheetData>
    <row r="1" ht="15"/>
    <row r="2" spans="1:243" ht="19.5" customHeight="1">
      <c r="A2" s="35" t="s">
        <v>9</v>
      </c>
      <c r="B2" s="36"/>
      <c r="C2" s="36"/>
      <c r="D2" s="36"/>
      <c r="E2" s="36"/>
      <c r="F2" s="36"/>
      <c r="G2" s="37"/>
      <c r="H2" s="1"/>
      <c r="I2" s="1"/>
      <c r="J2" s="1"/>
      <c r="K2" s="36" t="s">
        <v>2</v>
      </c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9.5" customHeight="1">
      <c r="A3" s="38" t="s">
        <v>10</v>
      </c>
      <c r="B3" s="38"/>
      <c r="C3" s="38"/>
      <c r="D3" s="38"/>
      <c r="E3" s="38"/>
      <c r="F3" s="38"/>
      <c r="G3" s="37"/>
      <c r="H3" s="1"/>
      <c r="I3" s="1"/>
      <c r="J3" s="1"/>
      <c r="K3" s="38" t="s">
        <v>3</v>
      </c>
      <c r="L3" s="38"/>
      <c r="M3" s="38"/>
      <c r="N3" s="38"/>
      <c r="O3" s="38"/>
      <c r="P3" s="38"/>
      <c r="Q3" s="38"/>
      <c r="R3" s="3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9.5" customHeight="1">
      <c r="A4" s="36" t="s">
        <v>11</v>
      </c>
      <c r="B4" s="36"/>
      <c r="C4" s="36"/>
      <c r="D4" s="36"/>
      <c r="E4" s="36"/>
      <c r="F4" s="36"/>
      <c r="G4" s="37"/>
      <c r="H4" s="1"/>
      <c r="I4" s="1"/>
      <c r="J4" s="1"/>
      <c r="K4" s="39" t="s">
        <v>13</v>
      </c>
      <c r="L4" s="40"/>
      <c r="M4" s="40"/>
      <c r="N4" s="40"/>
      <c r="O4" s="40"/>
      <c r="P4" s="40"/>
      <c r="Q4" s="40"/>
      <c r="R4" s="4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43" ht="19.5" customHeight="1">
      <c r="A5" s="36" t="s">
        <v>12</v>
      </c>
      <c r="B5" s="36"/>
      <c r="C5" s="36"/>
      <c r="D5" s="36"/>
      <c r="E5" s="36"/>
      <c r="F5" s="36"/>
      <c r="G5" s="37"/>
      <c r="H5" s="2"/>
      <c r="I5" s="2"/>
      <c r="J5" s="2"/>
      <c r="K5" s="2"/>
      <c r="L5" s="2"/>
      <c r="M5" s="2"/>
      <c r="N5" s="2"/>
      <c r="O5" s="2"/>
      <c r="P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pans="1:243" ht="19.5" customHeight="1">
      <c r="A6" s="36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9.5" customHeight="1">
      <c r="A7" s="4"/>
      <c r="B7" s="4"/>
      <c r="C7" s="3"/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30" customHeight="1">
      <c r="A8" s="41" t="s">
        <v>1</v>
      </c>
      <c r="B8" s="43" t="s">
        <v>4</v>
      </c>
      <c r="C8" s="43" t="s">
        <v>0</v>
      </c>
      <c r="D8" s="43" t="s">
        <v>5</v>
      </c>
      <c r="E8" s="45" t="s">
        <v>14</v>
      </c>
      <c r="F8" s="45"/>
      <c r="G8" s="45" t="s">
        <v>15</v>
      </c>
      <c r="H8" s="45"/>
      <c r="I8" s="45" t="s">
        <v>16</v>
      </c>
      <c r="J8" s="45"/>
      <c r="K8" s="45" t="s">
        <v>17</v>
      </c>
      <c r="L8" s="45"/>
      <c r="M8" s="45" t="s">
        <v>18</v>
      </c>
      <c r="N8" s="45"/>
      <c r="O8" s="46" t="s">
        <v>19</v>
      </c>
      <c r="P8" s="47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</row>
    <row r="9" spans="1:243" ht="19.5" customHeight="1">
      <c r="A9" s="42"/>
      <c r="B9" s="44"/>
      <c r="C9" s="44"/>
      <c r="D9" s="44"/>
      <c r="E9" s="9" t="s">
        <v>8</v>
      </c>
      <c r="F9" s="9" t="s">
        <v>7</v>
      </c>
      <c r="G9" s="9" t="s">
        <v>8</v>
      </c>
      <c r="H9" s="9" t="s">
        <v>7</v>
      </c>
      <c r="I9" s="9" t="s">
        <v>8</v>
      </c>
      <c r="J9" s="9" t="s">
        <v>7</v>
      </c>
      <c r="K9" s="9" t="s">
        <v>8</v>
      </c>
      <c r="L9" s="9" t="s">
        <v>7</v>
      </c>
      <c r="M9" s="9" t="s">
        <v>8</v>
      </c>
      <c r="N9" s="9" t="s">
        <v>7</v>
      </c>
      <c r="O9" s="25" t="s">
        <v>8</v>
      </c>
      <c r="P9" s="26" t="s">
        <v>7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</row>
    <row r="10" spans="1:243" ht="19.5" customHeight="1">
      <c r="A10" s="10" t="s">
        <v>20</v>
      </c>
      <c r="B10" s="14"/>
      <c r="C10" s="15">
        <f>SUM(C11:C16)</f>
        <v>200</v>
      </c>
      <c r="D10" s="15">
        <f>SUM(D11:D16)</f>
        <v>199</v>
      </c>
      <c r="E10" s="16">
        <f>SUM(E11:E16)</f>
        <v>20</v>
      </c>
      <c r="F10" s="16">
        <f aca="true" t="shared" si="0" ref="F10:F16">IF(D10&gt;0,ROUND(E10/D10*100,2),0)</f>
        <v>10.05</v>
      </c>
      <c r="G10" s="16">
        <f>SUM(G11:G16)</f>
        <v>35</v>
      </c>
      <c r="H10" s="16">
        <f aca="true" t="shared" si="1" ref="H10:H16">IF(D10&gt;0,ROUND(G10/D10*100,2),0)</f>
        <v>17.59</v>
      </c>
      <c r="I10" s="16">
        <f>SUM(I11:I16)</f>
        <v>35</v>
      </c>
      <c r="J10" s="16">
        <f aca="true" t="shared" si="2" ref="J10:J16">IF(D10&gt;0,ROUND(I10/D10*100,2),0)</f>
        <v>17.59</v>
      </c>
      <c r="K10" s="16">
        <f>SUM(K11:K16)</f>
        <v>27</v>
      </c>
      <c r="L10" s="16">
        <f aca="true" t="shared" si="3" ref="L10:L16">IF(D10&gt;0,ROUND(K10/D10*100,2),0)</f>
        <v>13.57</v>
      </c>
      <c r="M10" s="16">
        <f>SUM(M11:M16)</f>
        <v>82</v>
      </c>
      <c r="N10" s="16">
        <f aca="true" t="shared" si="4" ref="N10:N16">IF(D10&gt;0,ROUND(M10/D10*100,2),0)</f>
        <v>41.21</v>
      </c>
      <c r="O10" s="27">
        <f>SUM(O11:O16)</f>
        <v>90</v>
      </c>
      <c r="P10" s="28">
        <f aca="true" t="shared" si="5" ref="P10:P16">IF(D10&gt;0,ROUND(O10/D10*100,2),0)</f>
        <v>45.23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9.5" customHeight="1">
      <c r="A11" s="11" t="s">
        <v>21</v>
      </c>
      <c r="B11" s="17" t="s">
        <v>22</v>
      </c>
      <c r="C11" s="18">
        <v>30</v>
      </c>
      <c r="D11" s="18">
        <v>30</v>
      </c>
      <c r="E11" s="19">
        <v>3</v>
      </c>
      <c r="F11" s="19">
        <f t="shared" si="0"/>
        <v>10</v>
      </c>
      <c r="G11" s="19">
        <v>4</v>
      </c>
      <c r="H11" s="19">
        <f t="shared" si="1"/>
        <v>13.33</v>
      </c>
      <c r="I11" s="19">
        <v>5</v>
      </c>
      <c r="J11" s="19">
        <f t="shared" si="2"/>
        <v>16.67</v>
      </c>
      <c r="K11" s="19">
        <v>4</v>
      </c>
      <c r="L11" s="19">
        <f t="shared" si="3"/>
        <v>13.33</v>
      </c>
      <c r="M11" s="19">
        <v>14</v>
      </c>
      <c r="N11" s="19">
        <f t="shared" si="4"/>
        <v>46.67</v>
      </c>
      <c r="O11" s="29">
        <v>12</v>
      </c>
      <c r="P11" s="30">
        <f t="shared" si="5"/>
        <v>40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9.5" customHeight="1">
      <c r="A12" s="11" t="s">
        <v>23</v>
      </c>
      <c r="B12" s="17" t="s">
        <v>24</v>
      </c>
      <c r="C12" s="18">
        <v>35</v>
      </c>
      <c r="D12" s="18">
        <v>35</v>
      </c>
      <c r="E12" s="19">
        <v>0</v>
      </c>
      <c r="F12" s="19">
        <f t="shared" si="0"/>
        <v>0</v>
      </c>
      <c r="G12" s="19">
        <v>3</v>
      </c>
      <c r="H12" s="19">
        <f t="shared" si="1"/>
        <v>8.57</v>
      </c>
      <c r="I12" s="19">
        <v>10</v>
      </c>
      <c r="J12" s="19">
        <f t="shared" si="2"/>
        <v>28.57</v>
      </c>
      <c r="K12" s="19">
        <v>5</v>
      </c>
      <c r="L12" s="19">
        <f t="shared" si="3"/>
        <v>14.29</v>
      </c>
      <c r="M12" s="19">
        <v>17</v>
      </c>
      <c r="N12" s="19">
        <f t="shared" si="4"/>
        <v>48.57</v>
      </c>
      <c r="O12" s="29">
        <v>13</v>
      </c>
      <c r="P12" s="30">
        <f t="shared" si="5"/>
        <v>37.14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9.5" customHeight="1">
      <c r="A13" s="11" t="s">
        <v>25</v>
      </c>
      <c r="B13" s="17" t="s">
        <v>26</v>
      </c>
      <c r="C13" s="18">
        <v>34</v>
      </c>
      <c r="D13" s="18">
        <v>34</v>
      </c>
      <c r="E13" s="19">
        <v>3</v>
      </c>
      <c r="F13" s="19">
        <f t="shared" si="0"/>
        <v>8.82</v>
      </c>
      <c r="G13" s="19">
        <v>3</v>
      </c>
      <c r="H13" s="19">
        <f t="shared" si="1"/>
        <v>8.82</v>
      </c>
      <c r="I13" s="19">
        <v>7</v>
      </c>
      <c r="J13" s="19">
        <f t="shared" si="2"/>
        <v>20.59</v>
      </c>
      <c r="K13" s="19">
        <v>3</v>
      </c>
      <c r="L13" s="19">
        <f t="shared" si="3"/>
        <v>8.82</v>
      </c>
      <c r="M13" s="19">
        <v>18</v>
      </c>
      <c r="N13" s="19">
        <f t="shared" si="4"/>
        <v>52.94</v>
      </c>
      <c r="O13" s="29">
        <v>13</v>
      </c>
      <c r="P13" s="30">
        <f t="shared" si="5"/>
        <v>38.24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9.5" customHeight="1">
      <c r="A14" s="11" t="s">
        <v>27</v>
      </c>
      <c r="B14" s="17" t="s">
        <v>28</v>
      </c>
      <c r="C14" s="18">
        <v>35</v>
      </c>
      <c r="D14" s="18">
        <v>35</v>
      </c>
      <c r="E14" s="19">
        <v>4</v>
      </c>
      <c r="F14" s="19">
        <f t="shared" si="0"/>
        <v>11.43</v>
      </c>
      <c r="G14" s="19">
        <v>7</v>
      </c>
      <c r="H14" s="19">
        <f t="shared" si="1"/>
        <v>20</v>
      </c>
      <c r="I14" s="19">
        <v>5</v>
      </c>
      <c r="J14" s="19">
        <f t="shared" si="2"/>
        <v>14.29</v>
      </c>
      <c r="K14" s="19">
        <v>4</v>
      </c>
      <c r="L14" s="19">
        <f t="shared" si="3"/>
        <v>11.43</v>
      </c>
      <c r="M14" s="19">
        <v>15</v>
      </c>
      <c r="N14" s="19">
        <f t="shared" si="4"/>
        <v>42.86</v>
      </c>
      <c r="O14" s="29">
        <v>16</v>
      </c>
      <c r="P14" s="30">
        <f t="shared" si="5"/>
        <v>45.71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9.5" customHeight="1">
      <c r="A15" s="11" t="s">
        <v>29</v>
      </c>
      <c r="B15" s="17" t="s">
        <v>30</v>
      </c>
      <c r="C15" s="18">
        <v>32</v>
      </c>
      <c r="D15" s="18">
        <v>31</v>
      </c>
      <c r="E15" s="19">
        <v>1</v>
      </c>
      <c r="F15" s="19">
        <f t="shared" si="0"/>
        <v>3.23</v>
      </c>
      <c r="G15" s="19">
        <v>9</v>
      </c>
      <c r="H15" s="19">
        <f t="shared" si="1"/>
        <v>29.03</v>
      </c>
      <c r="I15" s="19">
        <v>6</v>
      </c>
      <c r="J15" s="19">
        <f t="shared" si="2"/>
        <v>19.35</v>
      </c>
      <c r="K15" s="19">
        <v>3</v>
      </c>
      <c r="L15" s="19">
        <f t="shared" si="3"/>
        <v>9.68</v>
      </c>
      <c r="M15" s="19">
        <v>12</v>
      </c>
      <c r="N15" s="19">
        <f t="shared" si="4"/>
        <v>38.71</v>
      </c>
      <c r="O15" s="29">
        <v>16</v>
      </c>
      <c r="P15" s="30">
        <f t="shared" si="5"/>
        <v>51.61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9.5" customHeight="1" thickBot="1">
      <c r="A16" s="12" t="s">
        <v>31</v>
      </c>
      <c r="B16" s="20" t="s">
        <v>32</v>
      </c>
      <c r="C16" s="21">
        <v>34</v>
      </c>
      <c r="D16" s="21">
        <v>34</v>
      </c>
      <c r="E16" s="22">
        <v>9</v>
      </c>
      <c r="F16" s="22">
        <f t="shared" si="0"/>
        <v>26.47</v>
      </c>
      <c r="G16" s="22">
        <v>9</v>
      </c>
      <c r="H16" s="22">
        <f t="shared" si="1"/>
        <v>26.47</v>
      </c>
      <c r="I16" s="22">
        <v>2</v>
      </c>
      <c r="J16" s="22">
        <f t="shared" si="2"/>
        <v>5.88</v>
      </c>
      <c r="K16" s="22">
        <v>8</v>
      </c>
      <c r="L16" s="22">
        <f t="shared" si="3"/>
        <v>23.53</v>
      </c>
      <c r="M16" s="22">
        <v>6</v>
      </c>
      <c r="N16" s="22">
        <f t="shared" si="4"/>
        <v>17.65</v>
      </c>
      <c r="O16" s="31">
        <v>20</v>
      </c>
      <c r="P16" s="32">
        <f t="shared" si="5"/>
        <v>58.82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</sheetData>
  <mergeCells count="18">
    <mergeCell ref="M8:N8"/>
    <mergeCell ref="O8:P8"/>
    <mergeCell ref="E8:F8"/>
    <mergeCell ref="G8:H8"/>
    <mergeCell ref="I8:J8"/>
    <mergeCell ref="K8:L8"/>
    <mergeCell ref="A8:A9"/>
    <mergeCell ref="B8:B9"/>
    <mergeCell ref="C8:C9"/>
    <mergeCell ref="D8:D9"/>
    <mergeCell ref="A4:G4"/>
    <mergeCell ref="K4:R4"/>
    <mergeCell ref="A5:G5"/>
    <mergeCell ref="A6:R6"/>
    <mergeCell ref="A2:G2"/>
    <mergeCell ref="K2:R2"/>
    <mergeCell ref="A3:G3"/>
    <mergeCell ref="K3:R3"/>
  </mergeCells>
  <printOptions/>
  <pageMargins left="0.25" right="0" top="0.5" bottom="0.5" header="0.3" footer="0.3"/>
  <pageSetup fitToHeight="0" fitToWidth="1"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0"/>
  <sheetViews>
    <sheetView tabSelected="1" workbookViewId="0" topLeftCell="A1">
      <selection activeCell="B13" sqref="B13"/>
    </sheetView>
  </sheetViews>
  <sheetFormatPr defaultColWidth="9.140625" defaultRowHeight="15"/>
  <cols>
    <col min="1" max="1" width="8.421875" style="0" customWidth="1"/>
    <col min="2" max="2" width="20.00390625" style="0" customWidth="1"/>
    <col min="3" max="4" width="6.7109375" style="0" customWidth="1"/>
    <col min="5" max="16" width="6.140625" style="0" customWidth="1"/>
    <col min="17" max="18" width="7.140625" style="0" customWidth="1"/>
  </cols>
  <sheetData>
    <row r="1" ht="15"/>
    <row r="2" spans="1:243" ht="19.5" customHeight="1">
      <c r="A2" s="35" t="s">
        <v>9</v>
      </c>
      <c r="B2" s="36"/>
      <c r="C2" s="36"/>
      <c r="D2" s="36"/>
      <c r="E2" s="36"/>
      <c r="F2" s="36"/>
      <c r="G2" s="48"/>
      <c r="H2" s="5"/>
      <c r="I2" s="5"/>
      <c r="J2" s="5"/>
      <c r="K2" s="36" t="s">
        <v>2</v>
      </c>
      <c r="L2" s="36"/>
      <c r="M2" s="36"/>
      <c r="N2" s="36"/>
      <c r="O2" s="36"/>
      <c r="P2" s="36"/>
      <c r="Q2" s="36"/>
      <c r="R2" s="36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38" t="s">
        <v>10</v>
      </c>
      <c r="B3" s="38"/>
      <c r="C3" s="38"/>
      <c r="D3" s="38"/>
      <c r="E3" s="38"/>
      <c r="F3" s="38"/>
      <c r="G3" s="48"/>
      <c r="H3" s="5"/>
      <c r="I3" s="5"/>
      <c r="J3" s="5"/>
      <c r="K3" s="38" t="s">
        <v>3</v>
      </c>
      <c r="L3" s="38"/>
      <c r="M3" s="38"/>
      <c r="N3" s="38"/>
      <c r="O3" s="38"/>
      <c r="P3" s="38"/>
      <c r="Q3" s="38"/>
      <c r="R3" s="38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36" t="s">
        <v>11</v>
      </c>
      <c r="B4" s="36"/>
      <c r="C4" s="36"/>
      <c r="D4" s="36"/>
      <c r="E4" s="36"/>
      <c r="F4" s="36"/>
      <c r="G4" s="48"/>
      <c r="H4" s="5"/>
      <c r="I4" s="5"/>
      <c r="J4" s="5"/>
      <c r="K4" s="39" t="s">
        <v>13</v>
      </c>
      <c r="L4" s="40"/>
      <c r="M4" s="40"/>
      <c r="N4" s="40"/>
      <c r="O4" s="40"/>
      <c r="P4" s="40"/>
      <c r="Q4" s="40"/>
      <c r="R4" s="40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36" t="s">
        <v>12</v>
      </c>
      <c r="B5" s="36"/>
      <c r="C5" s="36"/>
      <c r="D5" s="36"/>
      <c r="E5" s="36"/>
      <c r="F5" s="36"/>
      <c r="G5" s="37"/>
      <c r="H5" s="7"/>
      <c r="I5" s="7"/>
      <c r="J5" s="7"/>
      <c r="K5" s="7"/>
      <c r="L5" s="7"/>
      <c r="M5" s="7"/>
      <c r="N5" s="7"/>
      <c r="O5" s="7"/>
      <c r="P5" s="7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36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7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 thickBot="1">
      <c r="A7" s="4"/>
      <c r="B7" s="4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30" customHeight="1">
      <c r="A8" s="41" t="s">
        <v>1</v>
      </c>
      <c r="B8" s="43" t="s">
        <v>36</v>
      </c>
      <c r="C8" s="43" t="s">
        <v>0</v>
      </c>
      <c r="D8" s="43" t="s">
        <v>5</v>
      </c>
      <c r="E8" s="49" t="s">
        <v>14</v>
      </c>
      <c r="F8" s="49"/>
      <c r="G8" s="49" t="s">
        <v>15</v>
      </c>
      <c r="H8" s="49"/>
      <c r="I8" s="49" t="s">
        <v>16</v>
      </c>
      <c r="J8" s="49"/>
      <c r="K8" s="49" t="s">
        <v>17</v>
      </c>
      <c r="L8" s="49"/>
      <c r="M8" s="49" t="s">
        <v>18</v>
      </c>
      <c r="N8" s="49"/>
      <c r="O8" s="50" t="s">
        <v>19</v>
      </c>
      <c r="P8" s="5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</row>
    <row r="9" spans="1:243" ht="19.5" customHeight="1">
      <c r="A9" s="42"/>
      <c r="B9" s="44"/>
      <c r="C9" s="44"/>
      <c r="D9" s="44"/>
      <c r="E9" s="53" t="s">
        <v>8</v>
      </c>
      <c r="F9" s="53" t="s">
        <v>7</v>
      </c>
      <c r="G9" s="53" t="s">
        <v>8</v>
      </c>
      <c r="H9" s="53" t="s">
        <v>7</v>
      </c>
      <c r="I9" s="53" t="s">
        <v>8</v>
      </c>
      <c r="J9" s="53" t="s">
        <v>7</v>
      </c>
      <c r="K9" s="53" t="s">
        <v>8</v>
      </c>
      <c r="L9" s="53" t="s">
        <v>7</v>
      </c>
      <c r="M9" s="53" t="s">
        <v>8</v>
      </c>
      <c r="N9" s="53" t="s">
        <v>7</v>
      </c>
      <c r="O9" s="54" t="s">
        <v>8</v>
      </c>
      <c r="P9" s="55" t="s">
        <v>7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</row>
    <row r="10" spans="1:243" ht="19.5" customHeight="1">
      <c r="A10" s="11" t="s">
        <v>23</v>
      </c>
      <c r="B10" s="17" t="s">
        <v>37</v>
      </c>
      <c r="C10" s="18">
        <v>35</v>
      </c>
      <c r="D10" s="18">
        <v>35</v>
      </c>
      <c r="E10" s="19">
        <v>0</v>
      </c>
      <c r="F10" s="19">
        <f aca="true" t="shared" si="0" ref="F10:F20">IF(D10&gt;0,ROUND(E10/D10*100,2),0)</f>
        <v>0</v>
      </c>
      <c r="G10" s="19">
        <v>3</v>
      </c>
      <c r="H10" s="19">
        <f aca="true" t="shared" si="1" ref="H10:H20">IF(D10&gt;0,ROUND(G10/D10*100,2),0)</f>
        <v>8.57</v>
      </c>
      <c r="I10" s="19">
        <v>10</v>
      </c>
      <c r="J10" s="19">
        <f aca="true" t="shared" si="2" ref="J10:J20">IF(D10&gt;0,ROUND(I10/D10*100,2),0)</f>
        <v>28.57</v>
      </c>
      <c r="K10" s="19">
        <v>5</v>
      </c>
      <c r="L10" s="19">
        <f aca="true" t="shared" si="3" ref="L10:L20">IF(D10&gt;0,ROUND(K10/D10*100,2),0)</f>
        <v>14.29</v>
      </c>
      <c r="M10" s="19">
        <v>17</v>
      </c>
      <c r="N10" s="19">
        <f aca="true" t="shared" si="4" ref="N10:N20">IF(D10&gt;0,ROUND(M10/D10*100,2),0)</f>
        <v>48.57</v>
      </c>
      <c r="O10" s="29">
        <v>13</v>
      </c>
      <c r="P10" s="30">
        <f aca="true" t="shared" si="5" ref="P10:P20">IF(D10&gt;0,ROUND(O10/D10*100,2),0)</f>
        <v>37.14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9.5" customHeight="1" thickBot="1">
      <c r="A11" s="13"/>
      <c r="B11" s="56" t="s">
        <v>38</v>
      </c>
      <c r="C11" s="23">
        <f>SUM(C10:C10)</f>
        <v>35</v>
      </c>
      <c r="D11" s="23">
        <f>SUM(D10:D10)</f>
        <v>35</v>
      </c>
      <c r="E11" s="24">
        <f>SUM(E10:E10)</f>
        <v>0</v>
      </c>
      <c r="F11" s="24">
        <f t="shared" si="0"/>
        <v>0</v>
      </c>
      <c r="G11" s="24">
        <f>SUM(G10:G10)</f>
        <v>3</v>
      </c>
      <c r="H11" s="24">
        <f t="shared" si="1"/>
        <v>8.57</v>
      </c>
      <c r="I11" s="24">
        <f>SUM(I10:I10)</f>
        <v>10</v>
      </c>
      <c r="J11" s="24">
        <f t="shared" si="2"/>
        <v>28.57</v>
      </c>
      <c r="K11" s="24">
        <f>SUM(K10:K10)</f>
        <v>5</v>
      </c>
      <c r="L11" s="24">
        <f t="shared" si="3"/>
        <v>14.29</v>
      </c>
      <c r="M11" s="24">
        <f>SUM(M10:M10)</f>
        <v>17</v>
      </c>
      <c r="N11" s="24">
        <f t="shared" si="4"/>
        <v>48.57</v>
      </c>
      <c r="O11" s="57">
        <f>SUM(O10:O10)</f>
        <v>13</v>
      </c>
      <c r="P11" s="58">
        <f t="shared" si="5"/>
        <v>37.14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9.5" customHeight="1">
      <c r="A12" s="11" t="s">
        <v>21</v>
      </c>
      <c r="B12" s="17" t="s">
        <v>39</v>
      </c>
      <c r="C12" s="18">
        <v>30</v>
      </c>
      <c r="D12" s="18">
        <v>30</v>
      </c>
      <c r="E12" s="19">
        <v>3</v>
      </c>
      <c r="F12" s="19">
        <f t="shared" si="0"/>
        <v>10</v>
      </c>
      <c r="G12" s="19">
        <v>4</v>
      </c>
      <c r="H12" s="19">
        <f t="shared" si="1"/>
        <v>13.33</v>
      </c>
      <c r="I12" s="19">
        <v>5</v>
      </c>
      <c r="J12" s="19">
        <f t="shared" si="2"/>
        <v>16.67</v>
      </c>
      <c r="K12" s="19">
        <v>4</v>
      </c>
      <c r="L12" s="19">
        <f t="shared" si="3"/>
        <v>13.33</v>
      </c>
      <c r="M12" s="19">
        <v>14</v>
      </c>
      <c r="N12" s="19">
        <f t="shared" si="4"/>
        <v>46.67</v>
      </c>
      <c r="O12" s="29">
        <v>12</v>
      </c>
      <c r="P12" s="30">
        <f t="shared" si="5"/>
        <v>40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9.5" customHeight="1">
      <c r="A13" s="11" t="s">
        <v>27</v>
      </c>
      <c r="B13" s="17" t="s">
        <v>39</v>
      </c>
      <c r="C13" s="18">
        <v>35</v>
      </c>
      <c r="D13" s="18">
        <v>35</v>
      </c>
      <c r="E13" s="19">
        <v>4</v>
      </c>
      <c r="F13" s="19">
        <f t="shared" si="0"/>
        <v>11.43</v>
      </c>
      <c r="G13" s="19">
        <v>7</v>
      </c>
      <c r="H13" s="19">
        <f t="shared" si="1"/>
        <v>20</v>
      </c>
      <c r="I13" s="19">
        <v>5</v>
      </c>
      <c r="J13" s="19">
        <f t="shared" si="2"/>
        <v>14.29</v>
      </c>
      <c r="K13" s="19">
        <v>4</v>
      </c>
      <c r="L13" s="19">
        <f t="shared" si="3"/>
        <v>11.43</v>
      </c>
      <c r="M13" s="19">
        <v>15</v>
      </c>
      <c r="N13" s="19">
        <f t="shared" si="4"/>
        <v>42.86</v>
      </c>
      <c r="O13" s="29">
        <v>16</v>
      </c>
      <c r="P13" s="30">
        <f t="shared" si="5"/>
        <v>45.71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9.5" customHeight="1" thickBot="1">
      <c r="A14" s="13"/>
      <c r="B14" s="56" t="s">
        <v>38</v>
      </c>
      <c r="C14" s="23">
        <f>SUM(C12:C13)</f>
        <v>65</v>
      </c>
      <c r="D14" s="23">
        <f>SUM(D12:D13)</f>
        <v>65</v>
      </c>
      <c r="E14" s="24">
        <f>SUM(E12:E13)</f>
        <v>7</v>
      </c>
      <c r="F14" s="24">
        <f t="shared" si="0"/>
        <v>10.77</v>
      </c>
      <c r="G14" s="24">
        <f>SUM(G12:G13)</f>
        <v>11</v>
      </c>
      <c r="H14" s="24">
        <f t="shared" si="1"/>
        <v>16.92</v>
      </c>
      <c r="I14" s="24">
        <f>SUM(I12:I13)</f>
        <v>10</v>
      </c>
      <c r="J14" s="24">
        <f t="shared" si="2"/>
        <v>15.38</v>
      </c>
      <c r="K14" s="24">
        <f>SUM(K12:K13)</f>
        <v>8</v>
      </c>
      <c r="L14" s="24">
        <f t="shared" si="3"/>
        <v>12.31</v>
      </c>
      <c r="M14" s="24">
        <f>SUM(M12:M13)</f>
        <v>29</v>
      </c>
      <c r="N14" s="24">
        <f t="shared" si="4"/>
        <v>44.62</v>
      </c>
      <c r="O14" s="33">
        <f>SUM(O12:O13)</f>
        <v>28</v>
      </c>
      <c r="P14" s="34">
        <f t="shared" si="5"/>
        <v>43.08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9.5" customHeight="1">
      <c r="A15" s="11" t="s">
        <v>25</v>
      </c>
      <c r="B15" s="17" t="s">
        <v>40</v>
      </c>
      <c r="C15" s="18">
        <v>34</v>
      </c>
      <c r="D15" s="18">
        <v>34</v>
      </c>
      <c r="E15" s="19">
        <v>3</v>
      </c>
      <c r="F15" s="19">
        <f t="shared" si="0"/>
        <v>8.82</v>
      </c>
      <c r="G15" s="19">
        <v>3</v>
      </c>
      <c r="H15" s="19">
        <f t="shared" si="1"/>
        <v>8.82</v>
      </c>
      <c r="I15" s="19">
        <v>7</v>
      </c>
      <c r="J15" s="19">
        <f t="shared" si="2"/>
        <v>20.59</v>
      </c>
      <c r="K15" s="19">
        <v>3</v>
      </c>
      <c r="L15" s="19">
        <f t="shared" si="3"/>
        <v>8.82</v>
      </c>
      <c r="M15" s="19">
        <v>18</v>
      </c>
      <c r="N15" s="19">
        <f t="shared" si="4"/>
        <v>52.94</v>
      </c>
      <c r="O15" s="29">
        <v>13</v>
      </c>
      <c r="P15" s="30">
        <f t="shared" si="5"/>
        <v>38.24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9.5" customHeight="1" thickBot="1">
      <c r="A16" s="13"/>
      <c r="B16" s="56" t="s">
        <v>38</v>
      </c>
      <c r="C16" s="23">
        <f>SUM(C15:C15)</f>
        <v>34</v>
      </c>
      <c r="D16" s="23">
        <f>SUM(D15:D15)</f>
        <v>34</v>
      </c>
      <c r="E16" s="24">
        <f>SUM(E15:E15)</f>
        <v>3</v>
      </c>
      <c r="F16" s="24">
        <f t="shared" si="0"/>
        <v>8.82</v>
      </c>
      <c r="G16" s="24">
        <f>SUM(G15:G15)</f>
        <v>3</v>
      </c>
      <c r="H16" s="24">
        <f t="shared" si="1"/>
        <v>8.82</v>
      </c>
      <c r="I16" s="24">
        <f>SUM(I15:I15)</f>
        <v>7</v>
      </c>
      <c r="J16" s="24">
        <f t="shared" si="2"/>
        <v>20.59</v>
      </c>
      <c r="K16" s="24">
        <f>SUM(K15:K15)</f>
        <v>3</v>
      </c>
      <c r="L16" s="24">
        <f t="shared" si="3"/>
        <v>8.82</v>
      </c>
      <c r="M16" s="24">
        <f>SUM(M15:M15)</f>
        <v>18</v>
      </c>
      <c r="N16" s="24">
        <f t="shared" si="4"/>
        <v>52.94</v>
      </c>
      <c r="O16" s="33">
        <f>SUM(O15:O15)</f>
        <v>13</v>
      </c>
      <c r="P16" s="34">
        <f t="shared" si="5"/>
        <v>38.24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9.5" customHeight="1">
      <c r="A17" s="11" t="s">
        <v>31</v>
      </c>
      <c r="B17" s="17" t="s">
        <v>32</v>
      </c>
      <c r="C17" s="18">
        <v>34</v>
      </c>
      <c r="D17" s="18">
        <v>34</v>
      </c>
      <c r="E17" s="19">
        <v>9</v>
      </c>
      <c r="F17" s="19">
        <f t="shared" si="0"/>
        <v>26.47</v>
      </c>
      <c r="G17" s="19">
        <v>9</v>
      </c>
      <c r="H17" s="19">
        <f t="shared" si="1"/>
        <v>26.47</v>
      </c>
      <c r="I17" s="19">
        <v>2</v>
      </c>
      <c r="J17" s="19">
        <f t="shared" si="2"/>
        <v>5.88</v>
      </c>
      <c r="K17" s="19">
        <v>8</v>
      </c>
      <c r="L17" s="19">
        <f t="shared" si="3"/>
        <v>23.53</v>
      </c>
      <c r="M17" s="19">
        <v>6</v>
      </c>
      <c r="N17" s="19">
        <f t="shared" si="4"/>
        <v>17.65</v>
      </c>
      <c r="O17" s="29">
        <v>20</v>
      </c>
      <c r="P17" s="30">
        <f t="shared" si="5"/>
        <v>58.82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ht="19.5" customHeight="1" thickBot="1">
      <c r="A18" s="13"/>
      <c r="B18" s="56" t="s">
        <v>38</v>
      </c>
      <c r="C18" s="23">
        <f>SUM(C17:C17)</f>
        <v>34</v>
      </c>
      <c r="D18" s="23">
        <f>SUM(D17:D17)</f>
        <v>34</v>
      </c>
      <c r="E18" s="24">
        <f>SUM(E17:E17)</f>
        <v>9</v>
      </c>
      <c r="F18" s="24">
        <f t="shared" si="0"/>
        <v>26.47</v>
      </c>
      <c r="G18" s="24">
        <f>SUM(G17:G17)</f>
        <v>9</v>
      </c>
      <c r="H18" s="24">
        <f t="shared" si="1"/>
        <v>26.47</v>
      </c>
      <c r="I18" s="24">
        <f>SUM(I17:I17)</f>
        <v>2</v>
      </c>
      <c r="J18" s="24">
        <f t="shared" si="2"/>
        <v>5.88</v>
      </c>
      <c r="K18" s="24">
        <f>SUM(K17:K17)</f>
        <v>8</v>
      </c>
      <c r="L18" s="24">
        <f t="shared" si="3"/>
        <v>23.53</v>
      </c>
      <c r="M18" s="24">
        <f>SUM(M17:M17)</f>
        <v>6</v>
      </c>
      <c r="N18" s="24">
        <f t="shared" si="4"/>
        <v>17.65</v>
      </c>
      <c r="O18" s="57">
        <f>SUM(O17:O17)</f>
        <v>20</v>
      </c>
      <c r="P18" s="58">
        <f t="shared" si="5"/>
        <v>58.82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ht="19.5" customHeight="1">
      <c r="A19" s="11" t="s">
        <v>29</v>
      </c>
      <c r="B19" s="17" t="s">
        <v>33</v>
      </c>
      <c r="C19" s="18">
        <v>32</v>
      </c>
      <c r="D19" s="18">
        <v>31</v>
      </c>
      <c r="E19" s="19">
        <v>1</v>
      </c>
      <c r="F19" s="19">
        <f t="shared" si="0"/>
        <v>3.23</v>
      </c>
      <c r="G19" s="19">
        <v>9</v>
      </c>
      <c r="H19" s="19">
        <f t="shared" si="1"/>
        <v>29.03</v>
      </c>
      <c r="I19" s="19">
        <v>6</v>
      </c>
      <c r="J19" s="19">
        <f t="shared" si="2"/>
        <v>19.35</v>
      </c>
      <c r="K19" s="19">
        <v>3</v>
      </c>
      <c r="L19" s="19">
        <f t="shared" si="3"/>
        <v>9.68</v>
      </c>
      <c r="M19" s="19">
        <v>12</v>
      </c>
      <c r="N19" s="19">
        <f t="shared" si="4"/>
        <v>38.71</v>
      </c>
      <c r="O19" s="29">
        <v>16</v>
      </c>
      <c r="P19" s="30">
        <f t="shared" si="5"/>
        <v>51.61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9.5" customHeight="1" thickBot="1">
      <c r="A20" s="13"/>
      <c r="B20" s="56" t="s">
        <v>38</v>
      </c>
      <c r="C20" s="23">
        <f>SUM(C19:C19)</f>
        <v>32</v>
      </c>
      <c r="D20" s="23">
        <f>SUM(D19:D19)</f>
        <v>31</v>
      </c>
      <c r="E20" s="24">
        <f>SUM(E19:E19)</f>
        <v>1</v>
      </c>
      <c r="F20" s="24">
        <f t="shared" si="0"/>
        <v>3.23</v>
      </c>
      <c r="G20" s="24">
        <f>SUM(G19:G19)</f>
        <v>9</v>
      </c>
      <c r="H20" s="24">
        <f t="shared" si="1"/>
        <v>29.03</v>
      </c>
      <c r="I20" s="24">
        <f>SUM(I19:I19)</f>
        <v>6</v>
      </c>
      <c r="J20" s="24">
        <f t="shared" si="2"/>
        <v>19.35</v>
      </c>
      <c r="K20" s="24">
        <f>SUM(K19:K19)</f>
        <v>3</v>
      </c>
      <c r="L20" s="24">
        <f t="shared" si="3"/>
        <v>9.68</v>
      </c>
      <c r="M20" s="24">
        <f>SUM(M19:M19)</f>
        <v>12</v>
      </c>
      <c r="N20" s="24">
        <f t="shared" si="4"/>
        <v>38.71</v>
      </c>
      <c r="O20" s="33">
        <f>SUM(O19:O19)</f>
        <v>16</v>
      </c>
      <c r="P20" s="34">
        <f t="shared" si="5"/>
        <v>51.61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</sheetData>
  <mergeCells count="18">
    <mergeCell ref="M8:N8"/>
    <mergeCell ref="O8:P8"/>
    <mergeCell ref="E8:F8"/>
    <mergeCell ref="G8:H8"/>
    <mergeCell ref="I8:J8"/>
    <mergeCell ref="K8:L8"/>
    <mergeCell ref="A8:A9"/>
    <mergeCell ref="B8:B9"/>
    <mergeCell ref="C8:C9"/>
    <mergeCell ref="D8:D9"/>
    <mergeCell ref="A4:G4"/>
    <mergeCell ref="K4:R4"/>
    <mergeCell ref="A5:G5"/>
    <mergeCell ref="A6:R6"/>
    <mergeCell ref="A2:G2"/>
    <mergeCell ref="K2:R2"/>
    <mergeCell ref="A3:G3"/>
    <mergeCell ref="K3:R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2019-10-13T12:48:29Z</dcterms:created>
  <dcterms:modified xsi:type="dcterms:W3CDTF">2019-10-13T12:48:29Z</dcterms:modified>
  <cp:category/>
  <cp:version/>
  <cp:contentType/>
  <cp:contentStatus/>
</cp:coreProperties>
</file>